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5" windowWidth="11340" windowHeight="6540"/>
  </bookViews>
  <sheets>
    <sheet name="DVD Purchase Information" sheetId="3" r:id="rId1"/>
  </sheets>
  <definedNames>
    <definedName name="PurchaseCash">'DVD Purchase Information'!$C$9</definedName>
    <definedName name="solver_adj" localSheetId="0" hidden="1">'DVD Purchase Information'!$G$3:$G$6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'DVD Purchase Information'!$G$3:$G$6</definedName>
    <definedName name="solver_lhs2" localSheetId="0" hidden="1">'DVD Purchase Information'!$G$3:$G$6</definedName>
    <definedName name="solver_lhs3" localSheetId="0" hidden="1">'DVD Purchase Information'!$G$3:$G$6</definedName>
    <definedName name="solver_lhs4" localSheetId="0" hidden="1">'DVD Purchase Information'!$H$7</definedName>
    <definedName name="solver_lin" localSheetId="0" hidden="1">2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'DVD Purchase Information'!$I$7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hs1" localSheetId="0" hidden="1">integer</definedName>
    <definedName name="solver_rhs2" localSheetId="0" hidden="1">500</definedName>
    <definedName name="solver_rhs3" localSheetId="0" hidden="1">100</definedName>
    <definedName name="solver_rhs4" localSheetId="0" hidden="1">200000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Cost">'DVD Purchase Information'!$H$7</definedName>
    <definedName name="TotalProfit">'DVD Purchase Information'!$I$7</definedName>
  </definedNames>
  <calcPr calcId="145621"/>
</workbook>
</file>

<file path=xl/calcChain.xml><?xml version="1.0" encoding="utf-8"?>
<calcChain xmlns="http://schemas.openxmlformats.org/spreadsheetml/2006/main">
  <c r="D5" i="3" l="1"/>
  <c r="E5" i="3" s="1"/>
  <c r="I5" i="3" s="1"/>
  <c r="D6" i="3"/>
  <c r="E6" i="3" s="1"/>
  <c r="I6" i="3" s="1"/>
  <c r="H6" i="3"/>
  <c r="D3" i="3"/>
  <c r="H3" i="3"/>
  <c r="D4" i="3"/>
  <c r="H4" i="3"/>
  <c r="G7" i="3"/>
  <c r="E4" i="3"/>
  <c r="I4" i="3"/>
  <c r="E3" i="3"/>
  <c r="I3" i="3"/>
  <c r="H5" i="3" l="1"/>
  <c r="H7" i="3" s="1"/>
  <c r="H9" i="3" s="1"/>
  <c r="I7" i="3"/>
</calcChain>
</file>

<file path=xl/sharedStrings.xml><?xml version="1.0" encoding="utf-8"?>
<sst xmlns="http://schemas.openxmlformats.org/spreadsheetml/2006/main" count="16" uniqueCount="16">
  <si>
    <t>Total Profit</t>
  </si>
  <si>
    <t>Products</t>
  </si>
  <si>
    <t>Profit per Unit</t>
  </si>
  <si>
    <t>Retail Price</t>
  </si>
  <si>
    <t>Wholesale Cost</t>
  </si>
  <si>
    <t>Audiovox DVD1500</t>
  </si>
  <si>
    <t>Purchase Quantity</t>
  </si>
  <si>
    <t>Loan to purchase DVDs</t>
  </si>
  <si>
    <t>Constraint</t>
  </si>
  <si>
    <t>Total Cost</t>
  </si>
  <si>
    <t>Totals</t>
  </si>
  <si>
    <t>Item #</t>
  </si>
  <si>
    <t>slack</t>
  </si>
  <si>
    <t>Toshiba SD-P2600</t>
  </si>
  <si>
    <t>Mintek MDP-1810</t>
  </si>
  <si>
    <t>Panasonic DVD-LS50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</si>
</sst>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2" fontId="0" fillId="0" borderId="0" xfId="0" applyNumberFormat="1"/>
    <xf numFmtId="2" fontId="2" fillId="0" borderId="0" xfId="0" applyNumberFormat="1" applyFont="1" applyAlignment="1">
      <alignment horizontal="right"/>
    </xf>
    <xf numFmtId="44" fontId="0" fillId="0" borderId="0" xfId="2" applyFont="1"/>
    <xf numFmtId="2" fontId="0" fillId="0" borderId="0" xfId="0" applyNumberFormat="1" applyFill="1"/>
    <xf numFmtId="2" fontId="0" fillId="0" borderId="0" xfId="2" applyNumberFormat="1" applyFont="1" applyAlignment="1">
      <alignment horizontal="right"/>
    </xf>
    <xf numFmtId="2" fontId="0" fillId="0" borderId="0" xfId="0" applyNumberFormat="1" applyBorder="1"/>
    <xf numFmtId="44" fontId="0" fillId="0" borderId="1" xfId="2" applyFont="1" applyBorder="1"/>
    <xf numFmtId="44" fontId="0" fillId="0" borderId="0" xfId="2" applyFont="1" applyBorder="1"/>
    <xf numFmtId="44" fontId="2" fillId="0" borderId="0" xfId="2" applyFont="1" applyBorder="1"/>
    <xf numFmtId="164" fontId="0" fillId="0" borderId="1" xfId="1" applyNumberFormat="1" applyFont="1" applyBorder="1"/>
    <xf numFmtId="164" fontId="4" fillId="0" borderId="0" xfId="1" applyNumberFormat="1" applyFont="1" applyBorder="1"/>
    <xf numFmtId="44" fontId="4" fillId="0" borderId="0" xfId="2" applyFont="1" applyBorder="1"/>
    <xf numFmtId="44" fontId="0" fillId="0" borderId="2" xfId="2" applyFont="1" applyBorder="1"/>
    <xf numFmtId="164" fontId="0" fillId="0" borderId="0" xfId="1" applyNumberFormat="1" applyFont="1" applyBorder="1"/>
    <xf numFmtId="44" fontId="0" fillId="0" borderId="3" xfId="2" applyFont="1" applyBorder="1"/>
    <xf numFmtId="44" fontId="0" fillId="0" borderId="4" xfId="2" applyFont="1" applyBorder="1"/>
    <xf numFmtId="164" fontId="0" fillId="0" borderId="4" xfId="1" applyNumberFormat="1" applyFont="1" applyBorder="1"/>
    <xf numFmtId="44" fontId="0" fillId="0" borderId="5" xfId="2" applyFont="1" applyBorder="1"/>
    <xf numFmtId="1" fontId="0" fillId="0" borderId="6" xfId="0" applyNumberFormat="1" applyBorder="1" applyAlignment="1">
      <alignment horizontal="center"/>
    </xf>
    <xf numFmtId="2" fontId="0" fillId="0" borderId="1" xfId="0" applyNumberFormat="1" applyBorder="1"/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44" fontId="0" fillId="2" borderId="0" xfId="2" applyFont="1" applyFill="1" applyBorder="1"/>
    <xf numFmtId="44" fontId="0" fillId="2" borderId="4" xfId="2" applyFont="1" applyFill="1" applyBorder="1"/>
    <xf numFmtId="2" fontId="2" fillId="0" borderId="0" xfId="0" applyNumberFormat="1" applyFont="1" applyFill="1"/>
    <xf numFmtId="0" fontId="0" fillId="0" borderId="4" xfId="0" applyBorder="1"/>
    <xf numFmtId="2" fontId="2" fillId="3" borderId="9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1</xdr:col>
          <xdr:colOff>914400</xdr:colOff>
          <xdr:row>6</xdr:row>
          <xdr:rowOff>66675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66675</xdr:colOff>
          <xdr:row>6</xdr:row>
          <xdr:rowOff>66675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control" Target="../activeX/activeX14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control" Target="../activeX/activeX15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image" Target="../media/image1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autoPageBreaks="0"/>
  </sheetPr>
  <dimension ref="A2:I10"/>
  <sheetViews>
    <sheetView tabSelected="1" workbookViewId="0"/>
  </sheetViews>
  <sheetFormatPr defaultRowHeight="12.75" x14ac:dyDescent="0.2"/>
  <cols>
    <col min="1" max="1" width="7.85546875" style="1" customWidth="1"/>
    <col min="2" max="2" width="22.7109375" style="1" customWidth="1"/>
    <col min="3" max="5" width="12.7109375" style="1" customWidth="1"/>
    <col min="6" max="6" width="2.85546875" style="1" customWidth="1"/>
    <col min="7" max="7" width="9.85546875" style="1" customWidth="1"/>
    <col min="8" max="9" width="12.7109375" style="1" customWidth="1"/>
    <col min="10" max="16384" width="9.140625" style="1"/>
  </cols>
  <sheetData>
    <row r="2" spans="1:9" ht="25.5" x14ac:dyDescent="0.2">
      <c r="A2" s="27" t="s">
        <v>11</v>
      </c>
      <c r="B2" s="27" t="s">
        <v>1</v>
      </c>
      <c r="C2" s="27" t="s">
        <v>3</v>
      </c>
      <c r="D2" s="27" t="s">
        <v>4</v>
      </c>
      <c r="E2" s="27" t="s">
        <v>2</v>
      </c>
      <c r="F2" s="28"/>
      <c r="G2" s="27" t="s">
        <v>6</v>
      </c>
      <c r="H2" s="27" t="s">
        <v>9</v>
      </c>
      <c r="I2" s="27" t="s">
        <v>0</v>
      </c>
    </row>
    <row r="3" spans="1:9" x14ac:dyDescent="0.2">
      <c r="A3" s="19">
        <v>1</v>
      </c>
      <c r="B3" s="20" t="s">
        <v>15</v>
      </c>
      <c r="C3" s="7">
        <v>349.95</v>
      </c>
      <c r="D3" s="7">
        <f>0.55*C3</f>
        <v>192.4725</v>
      </c>
      <c r="E3" s="7">
        <f>C3-D3</f>
        <v>157.47749999999999</v>
      </c>
      <c r="F3" s="23"/>
      <c r="G3" s="10">
        <v>380</v>
      </c>
      <c r="H3" s="7">
        <f>G3*D3</f>
        <v>73139.55</v>
      </c>
      <c r="I3" s="13">
        <f>G3*E3</f>
        <v>59841.45</v>
      </c>
    </row>
    <row r="4" spans="1:9" x14ac:dyDescent="0.2">
      <c r="A4" s="21">
        <v>2</v>
      </c>
      <c r="B4" s="6" t="s">
        <v>5</v>
      </c>
      <c r="C4" s="8">
        <v>329</v>
      </c>
      <c r="D4" s="8">
        <f>0.55*C4</f>
        <v>180.95000000000002</v>
      </c>
      <c r="E4" s="8">
        <f>C4-D4</f>
        <v>148.04999999999998</v>
      </c>
      <c r="F4" s="23"/>
      <c r="G4" s="14">
        <v>395</v>
      </c>
      <c r="H4" s="8">
        <f>G4*D4</f>
        <v>71475.25</v>
      </c>
      <c r="I4" s="15">
        <f>G4*E4</f>
        <v>58479.749999999993</v>
      </c>
    </row>
    <row r="5" spans="1:9" x14ac:dyDescent="0.2">
      <c r="A5" s="21">
        <v>3</v>
      </c>
      <c r="B5" t="s">
        <v>14</v>
      </c>
      <c r="C5" s="8">
        <v>199.99</v>
      </c>
      <c r="D5" s="8">
        <f>0.55*C5</f>
        <v>109.99450000000002</v>
      </c>
      <c r="E5" s="8">
        <f>C5-D5</f>
        <v>89.995499999999993</v>
      </c>
      <c r="F5" s="23"/>
      <c r="G5" s="14">
        <v>100</v>
      </c>
      <c r="H5" s="8">
        <f>G5*D5</f>
        <v>10999.45</v>
      </c>
      <c r="I5" s="15">
        <f>G5*E5</f>
        <v>8999.5499999999993</v>
      </c>
    </row>
    <row r="6" spans="1:9" x14ac:dyDescent="0.2">
      <c r="A6" s="22">
        <v>4</v>
      </c>
      <c r="B6" s="26" t="s">
        <v>13</v>
      </c>
      <c r="C6" s="16">
        <v>279</v>
      </c>
      <c r="D6" s="16">
        <f>0.55*C6</f>
        <v>153.45000000000002</v>
      </c>
      <c r="E6" s="16">
        <f>C6-D6</f>
        <v>125.54999999999998</v>
      </c>
      <c r="F6" s="24"/>
      <c r="G6" s="17">
        <v>281</v>
      </c>
      <c r="H6" s="16">
        <f>G6*D6</f>
        <v>43119.450000000004</v>
      </c>
      <c r="I6" s="18">
        <f>G6*E6</f>
        <v>35279.549999999996</v>
      </c>
    </row>
    <row r="7" spans="1:9" x14ac:dyDescent="0.2">
      <c r="F7" s="2" t="s">
        <v>10</v>
      </c>
      <c r="G7" s="11">
        <f>SUM(G3:G6)</f>
        <v>1156</v>
      </c>
      <c r="H7" s="12">
        <f>SUM(H3:H6)</f>
        <v>198733.7</v>
      </c>
      <c r="I7" s="9">
        <f>SUM(I3:I6)</f>
        <v>162600.29999999999</v>
      </c>
    </row>
    <row r="8" spans="1:9" x14ac:dyDescent="0.2">
      <c r="A8" s="25" t="s">
        <v>8</v>
      </c>
      <c r="B8" s="4"/>
      <c r="H8" s="5"/>
      <c r="I8"/>
    </row>
    <row r="9" spans="1:9" x14ac:dyDescent="0.2">
      <c r="B9" s="1" t="s">
        <v>7</v>
      </c>
      <c r="C9" s="3">
        <v>200000</v>
      </c>
      <c r="D9" s="3"/>
      <c r="G9" s="2" t="s">
        <v>12</v>
      </c>
      <c r="H9" s="12">
        <f>PurchaseCash-TotalCost</f>
        <v>1266.2999999999884</v>
      </c>
    </row>
    <row r="10" spans="1:9" x14ac:dyDescent="0.2">
      <c r="H10" s="8"/>
      <c r="I10" s="8"/>
    </row>
  </sheetData>
  <phoneticPr fontId="3" type="noConversion"/>
  <pageMargins left="1" right="1" top="1" bottom="1" header="0.5" footer="0.5"/>
  <pageSetup orientation="landscape" r:id="rId1"/>
  <headerFooter alignWithMargins="0">
    <oddHeader>&amp;L&lt;student name in header&gt;</oddHeader>
  </headerFooter>
  <drawing r:id="rId2"/>
  <legacyDrawing r:id="rId3"/>
  <controls>
    <mc:AlternateContent xmlns:mc="http://schemas.openxmlformats.org/markup-compatibility/2006">
      <mc:Choice Requires="x14">
        <control shapeId="1040" r:id="rId4" name="Control 16">
          <control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1</xdr:col>
                <xdr:colOff>914400</xdr:colOff>
                <xdr:row>6</xdr:row>
                <xdr:rowOff>66675</xdr:rowOff>
              </to>
            </anchor>
          </controlPr>
        </control>
      </mc:Choice>
      <mc:Fallback>
        <control shapeId="1040" r:id="rId4" name="Control 16"/>
      </mc:Fallback>
    </mc:AlternateContent>
    <mc:AlternateContent xmlns:mc="http://schemas.openxmlformats.org/markup-compatibility/2006">
      <mc:Choice Requires="x14">
        <control shapeId="1041" r:id="rId6" name="Control 17">
          <controlPr defaultSize="0" autoPict="0" r:id="rId7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1" r:id="rId6" name="Control 17"/>
      </mc:Fallback>
    </mc:AlternateContent>
    <mc:AlternateContent xmlns:mc="http://schemas.openxmlformats.org/markup-compatibility/2006">
      <mc:Choice Requires="x14">
        <control shapeId="1042" r:id="rId8" name="Control 18">
          <controlPr defaultSize="0" autoPict="0" r:id="rId9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2" r:id="rId8" name="Control 18"/>
      </mc:Fallback>
    </mc:AlternateContent>
    <mc:AlternateContent xmlns:mc="http://schemas.openxmlformats.org/markup-compatibility/2006">
      <mc:Choice Requires="x14">
        <control shapeId="1043" r:id="rId10" name="Control 19">
          <controlPr defaultSize="0" autoPict="0" r:id="rId11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3" r:id="rId10" name="Control 19"/>
      </mc:Fallback>
    </mc:AlternateContent>
    <mc:AlternateContent xmlns:mc="http://schemas.openxmlformats.org/markup-compatibility/2006">
      <mc:Choice Requires="x14">
        <control shapeId="1044" r:id="rId12" name="Control 20">
          <controlPr defaultSize="0" autoPict="0" r:id="rId13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4" r:id="rId12" name="Control 20"/>
      </mc:Fallback>
    </mc:AlternateContent>
    <mc:AlternateContent xmlns:mc="http://schemas.openxmlformats.org/markup-compatibility/2006">
      <mc:Choice Requires="x14">
        <control shapeId="1045" r:id="rId14" name="Control 21">
          <controlPr defaultSize="0" autoPict="0" r:id="rId15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5" r:id="rId14" name="Control 21"/>
      </mc:Fallback>
    </mc:AlternateContent>
    <mc:AlternateContent xmlns:mc="http://schemas.openxmlformats.org/markup-compatibility/2006">
      <mc:Choice Requires="x14">
        <control shapeId="1046" r:id="rId16" name="Control 22">
          <controlPr defaultSize="0" autoPict="0" r:id="rId17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6" r:id="rId16" name="Control 22"/>
      </mc:Fallback>
    </mc:AlternateContent>
    <mc:AlternateContent xmlns:mc="http://schemas.openxmlformats.org/markup-compatibility/2006">
      <mc:Choice Requires="x14">
        <control shapeId="1047" r:id="rId18" name="Control 23">
          <controlPr defaultSize="0" autoPict="0" r:id="rId19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7" r:id="rId18" name="Control 23"/>
      </mc:Fallback>
    </mc:AlternateContent>
    <mc:AlternateContent xmlns:mc="http://schemas.openxmlformats.org/markup-compatibility/2006">
      <mc:Choice Requires="x14">
        <control shapeId="1048" r:id="rId20" name="Control 24">
          <controlPr defaultSize="0" autoPict="0" r:id="rId21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8" r:id="rId20" name="Control 24"/>
      </mc:Fallback>
    </mc:AlternateContent>
    <mc:AlternateContent xmlns:mc="http://schemas.openxmlformats.org/markup-compatibility/2006">
      <mc:Choice Requires="x14">
        <control shapeId="1049" r:id="rId22" name="Control 25">
          <controlPr defaultSize="0" autoPict="0" r:id="rId23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49" r:id="rId22" name="Control 25"/>
      </mc:Fallback>
    </mc:AlternateContent>
    <mc:AlternateContent xmlns:mc="http://schemas.openxmlformats.org/markup-compatibility/2006">
      <mc:Choice Requires="x14">
        <control shapeId="1050" r:id="rId24" name="Control 26">
          <controlPr defaultSize="0" autoPict="0" r:id="rId25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50" r:id="rId24" name="Control 26"/>
      </mc:Fallback>
    </mc:AlternateContent>
    <mc:AlternateContent xmlns:mc="http://schemas.openxmlformats.org/markup-compatibility/2006">
      <mc:Choice Requires="x14">
        <control shapeId="1051" r:id="rId26" name="Control 27">
          <controlPr defaultSize="0" autoPict="0" r:id="rId27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51" r:id="rId26" name="Control 27"/>
      </mc:Fallback>
    </mc:AlternateContent>
    <mc:AlternateContent xmlns:mc="http://schemas.openxmlformats.org/markup-compatibility/2006">
      <mc:Choice Requires="x14">
        <control shapeId="1052" r:id="rId28" name="Control 28">
          <controlPr defaultSize="0" autoPict="0" r:id="rId25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52" r:id="rId28" name="Control 28"/>
      </mc:Fallback>
    </mc:AlternateContent>
    <mc:AlternateContent xmlns:mc="http://schemas.openxmlformats.org/markup-compatibility/2006">
      <mc:Choice Requires="x14">
        <control shapeId="1053" r:id="rId29" name="Control 29">
          <controlPr defaultSize="0" autoPict="0" r:id="rId30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53" r:id="rId29" name="Control 29"/>
      </mc:Fallback>
    </mc:AlternateContent>
    <mc:AlternateContent xmlns:mc="http://schemas.openxmlformats.org/markup-compatibility/2006">
      <mc:Choice Requires="x14">
        <control shapeId="1054" r:id="rId31" name="Control 30">
          <controlPr defaultSize="0" autoPict="0" r:id="rId25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3</xdr:col>
                <xdr:colOff>66675</xdr:colOff>
                <xdr:row>6</xdr:row>
                <xdr:rowOff>66675</xdr:rowOff>
              </to>
            </anchor>
          </controlPr>
        </control>
      </mc:Choice>
      <mc:Fallback>
        <control shapeId="1054" r:id="rId31" name="Control 30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DVD Purchase Information</vt:lpstr>
      <vt:lpstr>PurchaseCash</vt:lpstr>
      <vt:lpstr>TotalCost</vt:lpstr>
      <vt:lpstr>TotalProfit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cp:lastPrinted>2003-04-07T03:39:11Z</cp:lastPrinted>
  <dcterms:created xsi:type="dcterms:W3CDTF">2001-06-18T21:19:50Z</dcterms:created>
  <dcterms:modified xsi:type="dcterms:W3CDTF">2012-12-03T17:15:29Z</dcterms:modified>
</cp:coreProperties>
</file>